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zcspider\summary\"/>
    </mc:Choice>
  </mc:AlternateContent>
  <bookViews>
    <workbookView xWindow="-90" yWindow="-90" windowWidth="25785" windowHeight="13860"/>
  </bookViews>
  <sheets>
    <sheet name="打分表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7" i="1" l="1"/>
  <c r="AD7" i="1"/>
  <c r="AB7" i="1"/>
  <c r="Z7" i="1"/>
  <c r="X7" i="1"/>
  <c r="V7" i="1"/>
  <c r="T7" i="1"/>
  <c r="R7" i="1"/>
  <c r="P7" i="1"/>
  <c r="N7" i="1"/>
  <c r="L7" i="1"/>
  <c r="J7" i="1"/>
  <c r="H7" i="1"/>
  <c r="F7" i="1"/>
  <c r="AF14" i="1" l="1"/>
  <c r="AF13" i="1"/>
  <c r="AD14" i="1"/>
  <c r="AD13" i="1"/>
  <c r="AB14" i="1"/>
  <c r="AB13" i="1"/>
  <c r="Z14" i="1"/>
  <c r="Z13" i="1"/>
  <c r="X14" i="1"/>
  <c r="X13" i="1"/>
  <c r="V14" i="1"/>
  <c r="V13" i="1"/>
  <c r="T14" i="1"/>
  <c r="T13" i="1"/>
  <c r="R14" i="1"/>
  <c r="R13" i="1"/>
  <c r="P14" i="1"/>
  <c r="P13" i="1"/>
  <c r="N14" i="1"/>
  <c r="N13" i="1"/>
  <c r="L14" i="1"/>
  <c r="L13" i="1"/>
  <c r="J14" i="1"/>
  <c r="J13" i="1"/>
  <c r="H14" i="1"/>
  <c r="H13" i="1"/>
  <c r="F14" i="1"/>
  <c r="F13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AF6" i="1"/>
  <c r="AF28" i="1" s="1"/>
  <c r="AD6" i="1"/>
  <c r="AB6" i="1"/>
  <c r="AB28" i="1" s="1"/>
  <c r="Z6" i="1"/>
  <c r="Z28" i="1" s="1"/>
  <c r="X6" i="1"/>
  <c r="V6" i="1"/>
  <c r="T6" i="1"/>
  <c r="T28" i="1" s="1"/>
  <c r="R6" i="1"/>
  <c r="R28" i="1" s="1"/>
  <c r="P6" i="1"/>
  <c r="P28" i="1" s="1"/>
  <c r="N6" i="1"/>
  <c r="N28" i="1" s="1"/>
  <c r="L6" i="1"/>
  <c r="L28" i="1" s="1"/>
  <c r="J6" i="1"/>
  <c r="J28" i="1" s="1"/>
  <c r="H6" i="1"/>
  <c r="F6" i="1"/>
  <c r="AD28" i="1"/>
  <c r="V28" i="1" l="1"/>
  <c r="X28" i="1"/>
  <c r="H28" i="1"/>
  <c r="F28" i="1"/>
</calcChain>
</file>

<file path=xl/sharedStrings.xml><?xml version="1.0" encoding="utf-8"?>
<sst xmlns="http://schemas.openxmlformats.org/spreadsheetml/2006/main" count="71" uniqueCount="65">
  <si>
    <t>中国建材总院宣传工作计分表（2023年度）</t>
  </si>
  <si>
    <t>二级单位得分</t>
  </si>
  <si>
    <t>考核维度</t>
  </si>
  <si>
    <t>考核指标</t>
  </si>
  <si>
    <t>计分标准</t>
  </si>
  <si>
    <t>瑞泰科技</t>
  </si>
  <si>
    <t>国检集团</t>
  </si>
  <si>
    <t>中材高新</t>
  </si>
  <si>
    <t>哈玻院</t>
  </si>
  <si>
    <t>中国新材院</t>
  </si>
  <si>
    <t>秦皇岛院</t>
  </si>
  <si>
    <t>西安墙材院</t>
  </si>
  <si>
    <t>咸阳陶瓷院</t>
  </si>
  <si>
    <t>钟表所</t>
  </si>
  <si>
    <t>总院北分</t>
  </si>
  <si>
    <t>中岩科技</t>
  </si>
  <si>
    <t>水泥新材院</t>
  </si>
  <si>
    <t>中建材科创院</t>
  </si>
  <si>
    <t>科建苑</t>
  </si>
  <si>
    <t>稿件采用量</t>
  </si>
  <si>
    <t>专稿</t>
  </si>
  <si>
    <t>中央主流媒体</t>
  </si>
  <si>
    <t>150/条</t>
  </si>
  <si>
    <t>省市级媒体、行业媒体等外部媒体</t>
  </si>
  <si>
    <t>80/条</t>
  </si>
  <si>
    <t>中国建材集团官微、官网、视频号等</t>
  </si>
  <si>
    <t>50/条</t>
  </si>
  <si>
    <t>总院官微</t>
  </si>
  <si>
    <t>30/条</t>
  </si>
  <si>
    <t>总院网站</t>
  </si>
  <si>
    <t>5/条</t>
  </si>
  <si>
    <t>其它重要或优秀稿件</t>
  </si>
  <si>
    <t>5-10/条，视情况而定</t>
  </si>
  <si>
    <t>组稿
（包括照片/视频/作品）</t>
  </si>
  <si>
    <t>10/条</t>
  </si>
  <si>
    <t>总院官微、官网</t>
  </si>
  <si>
    <t>稿件影响力</t>
  </si>
  <si>
    <t>阅读量</t>
  </si>
  <si>
    <t>在总院官微发布的稿件阅读数在当月内达到 10000（含）以上</t>
  </si>
  <si>
    <t>200/条</t>
  </si>
  <si>
    <t>在总院官微发布的稿件阅读数在当月内达到 5000（含）以上</t>
  </si>
  <si>
    <t>100/条</t>
  </si>
  <si>
    <t>在总院官微发布的稿件阅读数在当月内达到 1000（含）以上</t>
  </si>
  <si>
    <t>转载量</t>
  </si>
  <si>
    <t>在本单位公众号转发总院官微发布的重要稿件</t>
  </si>
  <si>
    <t>转发总院官微发布的有关本单位的稿件</t>
  </si>
  <si>
    <t>20/条</t>
  </si>
  <si>
    <t>工作配合度</t>
  </si>
  <si>
    <t>特约配合</t>
  </si>
  <si>
    <t>协助完成大型活动的摄影摄像或重要稿件撰写等</t>
  </si>
  <si>
    <t>协助完成专题稿件的策划等</t>
  </si>
  <si>
    <t>协助完成总院官微的编辑等</t>
  </si>
  <si>
    <t>日常配合</t>
  </si>
  <si>
    <t>能够按照制度要求，严格按照规定流程完成审核</t>
  </si>
  <si>
    <t>日常工作中配合组稿，能够按时按要求提供素材</t>
  </si>
  <si>
    <t>按时整理并提交本单位月度新媒体更新情况数据</t>
  </si>
  <si>
    <t>扣分项</t>
  </si>
  <si>
    <t>舆情管理不到位，引发舆情危机或舆情危机事件处置不当，给公司造成严重声誉损害</t>
  </si>
  <si>
    <t>否决项</t>
  </si>
  <si>
    <t>报送的稿件出现不准确或者不合规内容，在总院媒体平台撤稿或者造成其他负面影响</t>
  </si>
  <si>
    <t>未按照总院规定的审核流程、顺序、要求等进行投稿</t>
  </si>
  <si>
    <t>不配合完成宣传工作，影响整体工作开展</t>
  </si>
  <si>
    <t>其它给总院或所属单位造成严重负面影响的情况</t>
  </si>
  <si>
    <t>视情况而定</t>
  </si>
  <si>
    <t>合计得分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</si>
</sst>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BFC4D7"/>
      <color rgb="FFDFE0E5"/>
      <color rgb="FFC4C3D5"/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9"/>
  <sheetViews>
    <sheetView tabSelected="1" zoomScale="85" zoomScaleNormal="85" workbookViewId="0">
      <pane xSplit="4" ySplit="2" topLeftCell="AF3" activePane="bottomRight" state="frozen"/>
      <selection pane="topRight"/>
      <selection pane="bottomLeft"/>
      <selection pane="bottomRight" activeCell="AF7" sqref="AF7"/>
    </sheetView>
  </sheetViews>
  <sheetFormatPr defaultColWidth="9" defaultRowHeight="13.5" x14ac:dyDescent="0.15"/>
  <cols>
    <col min="1" max="1" width="13.625" customWidth="1"/>
    <col min="3" max="3" width="80.875" customWidth="1"/>
    <col min="4" max="4" width="24.625" customWidth="1"/>
    <col min="5" max="5" width="12.5" customWidth="1"/>
    <col min="6" max="29" width="11.625" customWidth="1"/>
    <col min="30" max="31" width="13.625" customWidth="1"/>
    <col min="32" max="32" width="11.625" customWidth="1"/>
  </cols>
  <sheetData>
    <row r="1" spans="1:33" ht="39.950000000000003" customHeight="1" x14ac:dyDescent="0.15">
      <c r="A1" s="12" t="s">
        <v>0</v>
      </c>
      <c r="B1" s="12"/>
      <c r="C1" s="12"/>
      <c r="D1" s="12"/>
      <c r="E1" s="7"/>
      <c r="F1" s="12" t="s">
        <v>1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</row>
    <row r="2" spans="1:33" ht="21.95" customHeight="1" x14ac:dyDescent="0.15">
      <c r="A2" s="1" t="s">
        <v>2</v>
      </c>
      <c r="B2" s="13" t="s">
        <v>3</v>
      </c>
      <c r="C2" s="13"/>
      <c r="D2" s="2" t="s">
        <v>4</v>
      </c>
      <c r="E2" s="10" t="s">
        <v>5</v>
      </c>
      <c r="F2" s="11"/>
      <c r="G2" s="10" t="s">
        <v>6</v>
      </c>
      <c r="H2" s="11"/>
      <c r="I2" s="10" t="s">
        <v>7</v>
      </c>
      <c r="J2" s="11"/>
      <c r="K2" s="10" t="s">
        <v>8</v>
      </c>
      <c r="L2" s="11"/>
      <c r="M2" s="10" t="s">
        <v>9</v>
      </c>
      <c r="N2" s="11"/>
      <c r="O2" s="10" t="s">
        <v>10</v>
      </c>
      <c r="P2" s="11"/>
      <c r="Q2" s="10" t="s">
        <v>11</v>
      </c>
      <c r="R2" s="11"/>
      <c r="S2" s="10" t="s">
        <v>12</v>
      </c>
      <c r="T2" s="11"/>
      <c r="U2" s="10" t="s">
        <v>13</v>
      </c>
      <c r="V2" s="11"/>
      <c r="W2" s="10" t="s">
        <v>14</v>
      </c>
      <c r="X2" s="11"/>
      <c r="Y2" s="10" t="s">
        <v>15</v>
      </c>
      <c r="Z2" s="11"/>
      <c r="AA2" s="10" t="s">
        <v>16</v>
      </c>
      <c r="AB2" s="11"/>
      <c r="AC2" s="10" t="s">
        <v>17</v>
      </c>
      <c r="AD2" s="11"/>
      <c r="AE2" s="10" t="s">
        <v>18</v>
      </c>
      <c r="AF2" s="11"/>
    </row>
    <row r="3" spans="1:33" ht="21.95" customHeight="1" x14ac:dyDescent="0.15">
      <c r="A3" s="15" t="s">
        <v>19</v>
      </c>
      <c r="B3" s="15" t="s">
        <v>20</v>
      </c>
      <c r="C3" s="3" t="s">
        <v>21</v>
      </c>
      <c r="D3" s="3" t="s">
        <v>22</v>
      </c>
      <c r="E3" s="8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</row>
    <row r="4" spans="1:33" ht="21.95" customHeight="1" x14ac:dyDescent="0.15">
      <c r="A4" s="15"/>
      <c r="B4" s="15"/>
      <c r="C4" s="5" t="s">
        <v>23</v>
      </c>
      <c r="D4" s="5" t="s">
        <v>24</v>
      </c>
      <c r="E4" s="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3" ht="21.95" customHeight="1" x14ac:dyDescent="0.15">
      <c r="A5" s="15"/>
      <c r="B5" s="15"/>
      <c r="C5" s="5" t="s">
        <v>25</v>
      </c>
      <c r="D5" s="5" t="s">
        <v>26</v>
      </c>
      <c r="E5" s="8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3" ht="21.95" customHeight="1" x14ac:dyDescent="0.15">
      <c r="A6" s="15"/>
      <c r="B6" s="15"/>
      <c r="C6" s="5" t="s">
        <v>27</v>
      </c>
      <c r="D6" s="5" t="s">
        <v>28</v>
      </c>
      <c r="E6" s="8">
        <v>36</v>
      </c>
      <c r="F6" s="4">
        <f>E6*30</f>
        <v>1080</v>
      </c>
      <c r="G6" s="4"/>
      <c r="H6" s="4">
        <f>G6*30</f>
        <v>0</v>
      </c>
      <c r="I6" s="4"/>
      <c r="J6" s="4">
        <f>I6*30</f>
        <v>0</v>
      </c>
      <c r="K6" s="4"/>
      <c r="L6" s="4">
        <f>K6*30</f>
        <v>0</v>
      </c>
      <c r="M6" s="4"/>
      <c r="N6" s="4">
        <f>M6*30</f>
        <v>0</v>
      </c>
      <c r="O6" s="4"/>
      <c r="P6" s="4">
        <f>O6*30</f>
        <v>0</v>
      </c>
      <c r="Q6" s="4"/>
      <c r="R6" s="4">
        <f>Q6*30</f>
        <v>0</v>
      </c>
      <c r="S6" s="4"/>
      <c r="T6" s="4">
        <f>S6*30</f>
        <v>0</v>
      </c>
      <c r="U6" s="4"/>
      <c r="V6" s="4">
        <f>U6*30</f>
        <v>0</v>
      </c>
      <c r="W6" s="4"/>
      <c r="X6" s="4">
        <f>W6*30</f>
        <v>0</v>
      </c>
      <c r="Y6" s="4"/>
      <c r="Z6" s="4">
        <f>Y6*30</f>
        <v>0</v>
      </c>
      <c r="AA6" s="4"/>
      <c r="AB6" s="4">
        <f>AA6*30</f>
        <v>0</v>
      </c>
      <c r="AC6" s="4"/>
      <c r="AD6" s="4">
        <f>AC6*30</f>
        <v>0</v>
      </c>
      <c r="AE6" s="4"/>
      <c r="AF6" s="4">
        <f>AE6*30</f>
        <v>0</v>
      </c>
    </row>
    <row r="7" spans="1:33" ht="21.95" customHeight="1" x14ac:dyDescent="0.15">
      <c r="A7" s="15"/>
      <c r="B7" s="15"/>
      <c r="C7" s="5" t="s">
        <v>29</v>
      </c>
      <c r="D7" s="5" t="s">
        <v>30</v>
      </c>
      <c r="E7" s="8"/>
      <c r="F7" s="4">
        <f>E7*5</f>
        <v>0</v>
      </c>
      <c r="G7" s="4"/>
      <c r="H7" s="4">
        <f>G7*5</f>
        <v>0</v>
      </c>
      <c r="I7" s="4"/>
      <c r="J7" s="4">
        <f>I7*5</f>
        <v>0</v>
      </c>
      <c r="K7" s="4"/>
      <c r="L7" s="4">
        <f>K7*5</f>
        <v>0</v>
      </c>
      <c r="M7" s="4"/>
      <c r="N7" s="4">
        <f>M7*5</f>
        <v>0</v>
      </c>
      <c r="O7" s="4"/>
      <c r="P7" s="4">
        <f>O7*5</f>
        <v>0</v>
      </c>
      <c r="Q7" s="4"/>
      <c r="R7" s="4">
        <f>Q7*5</f>
        <v>0</v>
      </c>
      <c r="S7" s="4"/>
      <c r="T7" s="4">
        <f>S7*5</f>
        <v>0</v>
      </c>
      <c r="U7" s="4"/>
      <c r="V7" s="4">
        <f>U7*5</f>
        <v>0</v>
      </c>
      <c r="W7" s="4"/>
      <c r="X7" s="4">
        <f>W7*5</f>
        <v>0</v>
      </c>
      <c r="Y7" s="4"/>
      <c r="Z7" s="4">
        <f>Y7*5</f>
        <v>0</v>
      </c>
      <c r="AA7" s="4"/>
      <c r="AB7" s="4">
        <f>AA7*5</f>
        <v>0</v>
      </c>
      <c r="AC7" s="4"/>
      <c r="AD7" s="4">
        <f>AC7*5</f>
        <v>0</v>
      </c>
      <c r="AE7" s="4"/>
      <c r="AF7" s="4">
        <f>AE7*5</f>
        <v>0</v>
      </c>
    </row>
    <row r="8" spans="1:33" ht="21.95" customHeight="1" x14ac:dyDescent="0.15">
      <c r="A8" s="15"/>
      <c r="B8" s="15"/>
      <c r="C8" s="5" t="s">
        <v>31</v>
      </c>
      <c r="D8" s="5" t="s">
        <v>32</v>
      </c>
      <c r="E8" s="8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3" ht="21.95" customHeight="1" x14ac:dyDescent="0.15">
      <c r="A9" s="15"/>
      <c r="B9" s="16" t="s">
        <v>33</v>
      </c>
      <c r="C9" s="5" t="s">
        <v>25</v>
      </c>
      <c r="D9" s="5" t="s">
        <v>34</v>
      </c>
      <c r="E9" s="8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3" ht="21.95" customHeight="1" x14ac:dyDescent="0.15">
      <c r="A10" s="15"/>
      <c r="B10" s="15"/>
      <c r="C10" s="5" t="s">
        <v>35</v>
      </c>
      <c r="D10" s="5" t="s">
        <v>30</v>
      </c>
      <c r="E10" s="8"/>
      <c r="F10" s="4">
        <f>E10*5</f>
        <v>0</v>
      </c>
      <c r="G10" s="4"/>
      <c r="H10" s="4">
        <f>G10*5</f>
        <v>0</v>
      </c>
      <c r="I10" s="4"/>
      <c r="J10" s="4">
        <f>I10*5</f>
        <v>0</v>
      </c>
      <c r="K10" s="4"/>
      <c r="L10" s="4">
        <f>K10*5</f>
        <v>0</v>
      </c>
      <c r="M10" s="4"/>
      <c r="N10" s="4">
        <f>M10*5</f>
        <v>0</v>
      </c>
      <c r="O10" s="4"/>
      <c r="P10" s="4">
        <f>O10*5</f>
        <v>0</v>
      </c>
      <c r="Q10" s="4"/>
      <c r="R10" s="4">
        <f>Q10*5</f>
        <v>0</v>
      </c>
      <c r="S10" s="4"/>
      <c r="T10" s="4">
        <f>S10*5</f>
        <v>0</v>
      </c>
      <c r="U10" s="4"/>
      <c r="V10" s="4">
        <f>U10*5</f>
        <v>0</v>
      </c>
      <c r="W10" s="4"/>
      <c r="X10" s="4">
        <f>W10*5</f>
        <v>0</v>
      </c>
      <c r="Y10" s="4"/>
      <c r="Z10" s="4">
        <f>Y10*5</f>
        <v>0</v>
      </c>
      <c r="AA10" s="4"/>
      <c r="AB10" s="4">
        <f>AA10*5</f>
        <v>0</v>
      </c>
      <c r="AC10" s="4"/>
      <c r="AD10" s="4">
        <f>AC10*5</f>
        <v>0</v>
      </c>
      <c r="AE10" s="4"/>
      <c r="AF10" s="4">
        <f>AE10*5</f>
        <v>0</v>
      </c>
    </row>
    <row r="11" spans="1:33" ht="21.95" customHeight="1" x14ac:dyDescent="0.15">
      <c r="A11" s="15"/>
      <c r="B11" s="15"/>
      <c r="C11" s="5" t="s">
        <v>31</v>
      </c>
      <c r="D11" s="5" t="s">
        <v>32</v>
      </c>
      <c r="E11" s="8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3" ht="21.95" customHeight="1" x14ac:dyDescent="0.15">
      <c r="A12" s="15" t="s">
        <v>36</v>
      </c>
      <c r="B12" s="15" t="s">
        <v>37</v>
      </c>
      <c r="C12" s="5" t="s">
        <v>38</v>
      </c>
      <c r="D12" s="5" t="s">
        <v>39</v>
      </c>
      <c r="E12" s="8"/>
      <c r="F12" s="4">
        <f>E12*200</f>
        <v>0</v>
      </c>
      <c r="G12" s="4"/>
      <c r="H12" s="4">
        <f>G12*200</f>
        <v>0</v>
      </c>
      <c r="I12" s="4"/>
      <c r="J12" s="4">
        <f>I12*200</f>
        <v>0</v>
      </c>
      <c r="K12" s="4"/>
      <c r="L12" s="4">
        <f>K12*200</f>
        <v>0</v>
      </c>
      <c r="M12" s="4"/>
      <c r="N12" s="4">
        <f>M12*200</f>
        <v>0</v>
      </c>
      <c r="O12" s="4"/>
      <c r="P12" s="4">
        <f>O12*200</f>
        <v>0</v>
      </c>
      <c r="Q12" s="4"/>
      <c r="R12" s="4">
        <f>Q12*200</f>
        <v>0</v>
      </c>
      <c r="S12" s="4"/>
      <c r="T12" s="4">
        <f>S12*200</f>
        <v>0</v>
      </c>
      <c r="U12" s="4"/>
      <c r="V12" s="4">
        <f>U12*200</f>
        <v>0</v>
      </c>
      <c r="W12" s="4"/>
      <c r="X12" s="4">
        <f>W12*200</f>
        <v>0</v>
      </c>
      <c r="Y12" s="4"/>
      <c r="Z12" s="4">
        <f>Y12*200</f>
        <v>0</v>
      </c>
      <c r="AA12" s="4"/>
      <c r="AB12" s="4">
        <f>AA12*200</f>
        <v>0</v>
      </c>
      <c r="AC12" s="4"/>
      <c r="AD12" s="4">
        <f>AC12*200</f>
        <v>0</v>
      </c>
      <c r="AE12" s="4"/>
      <c r="AF12" s="4">
        <f>AE12*200</f>
        <v>0</v>
      </c>
    </row>
    <row r="13" spans="1:33" ht="21.95" customHeight="1" x14ac:dyDescent="0.15">
      <c r="A13" s="15"/>
      <c r="B13" s="15"/>
      <c r="C13" s="5" t="s">
        <v>40</v>
      </c>
      <c r="D13" s="5" t="s">
        <v>41</v>
      </c>
      <c r="E13" s="8"/>
      <c r="F13" s="4">
        <f>E13*100</f>
        <v>0</v>
      </c>
      <c r="G13" s="4"/>
      <c r="H13" s="4">
        <f>G13*100</f>
        <v>0</v>
      </c>
      <c r="I13" s="4"/>
      <c r="J13" s="4">
        <f>I13*100</f>
        <v>0</v>
      </c>
      <c r="K13" s="4"/>
      <c r="L13" s="4">
        <f>K13*100</f>
        <v>0</v>
      </c>
      <c r="M13" s="4"/>
      <c r="N13" s="4">
        <f>M13*100</f>
        <v>0</v>
      </c>
      <c r="O13" s="4"/>
      <c r="P13" s="4">
        <f>O13*100</f>
        <v>0</v>
      </c>
      <c r="Q13" s="4"/>
      <c r="R13" s="4">
        <f>Q13*100</f>
        <v>0</v>
      </c>
      <c r="S13" s="4"/>
      <c r="T13" s="4">
        <f>S13*100</f>
        <v>0</v>
      </c>
      <c r="U13" s="4"/>
      <c r="V13" s="4">
        <f>U13*100</f>
        <v>0</v>
      </c>
      <c r="W13" s="4"/>
      <c r="X13" s="4">
        <f>W13*100</f>
        <v>0</v>
      </c>
      <c r="Y13" s="4"/>
      <c r="Z13" s="4">
        <f>Y13*100</f>
        <v>0</v>
      </c>
      <c r="AA13" s="4"/>
      <c r="AB13" s="4">
        <f>AA13*100</f>
        <v>0</v>
      </c>
      <c r="AC13" s="4"/>
      <c r="AD13" s="4">
        <f>AC13*100</f>
        <v>0</v>
      </c>
      <c r="AE13" s="4"/>
      <c r="AF13" s="4">
        <f>AE13*100</f>
        <v>0</v>
      </c>
    </row>
    <row r="14" spans="1:33" ht="21.95" customHeight="1" x14ac:dyDescent="0.15">
      <c r="A14" s="15"/>
      <c r="B14" s="15"/>
      <c r="C14" s="5" t="s">
        <v>42</v>
      </c>
      <c r="D14" s="5" t="s">
        <v>26</v>
      </c>
      <c r="E14" s="8"/>
      <c r="F14" s="4">
        <f>E14*50</f>
        <v>0</v>
      </c>
      <c r="G14" s="4"/>
      <c r="H14" s="4">
        <f>G14*50</f>
        <v>0</v>
      </c>
      <c r="I14" s="4"/>
      <c r="J14" s="4">
        <f>I14*50</f>
        <v>0</v>
      </c>
      <c r="K14" s="4"/>
      <c r="L14" s="4">
        <f>K14*50</f>
        <v>0</v>
      </c>
      <c r="M14" s="4"/>
      <c r="N14" s="4">
        <f>M14*50</f>
        <v>0</v>
      </c>
      <c r="O14" s="4"/>
      <c r="P14" s="4">
        <f>O14*50</f>
        <v>0</v>
      </c>
      <c r="Q14" s="4"/>
      <c r="R14" s="4">
        <f>Q14*50</f>
        <v>0</v>
      </c>
      <c r="S14" s="4"/>
      <c r="T14" s="4">
        <f>S14*50</f>
        <v>0</v>
      </c>
      <c r="U14" s="4"/>
      <c r="V14" s="4">
        <f>U14*50</f>
        <v>0</v>
      </c>
      <c r="W14" s="4"/>
      <c r="X14" s="4">
        <f>W14*50</f>
        <v>0</v>
      </c>
      <c r="Y14" s="4"/>
      <c r="Z14" s="4">
        <f>Y14*50</f>
        <v>0</v>
      </c>
      <c r="AA14" s="4"/>
      <c r="AB14" s="4">
        <f>AA14*50</f>
        <v>0</v>
      </c>
      <c r="AC14" s="4"/>
      <c r="AD14" s="4">
        <f>AC14*50</f>
        <v>0</v>
      </c>
      <c r="AE14" s="4"/>
      <c r="AF14" s="4">
        <f>AE14*50</f>
        <v>0</v>
      </c>
      <c r="AG14" s="4"/>
    </row>
    <row r="15" spans="1:33" ht="21.95" customHeight="1" x14ac:dyDescent="0.15">
      <c r="A15" s="15"/>
      <c r="B15" s="15" t="s">
        <v>43</v>
      </c>
      <c r="C15" s="5" t="s">
        <v>44</v>
      </c>
      <c r="D15" s="5" t="s">
        <v>28</v>
      </c>
      <c r="E15" s="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 spans="1:33" ht="21.95" customHeight="1" x14ac:dyDescent="0.15">
      <c r="A16" s="15"/>
      <c r="B16" s="15"/>
      <c r="C16" s="5" t="s">
        <v>45</v>
      </c>
      <c r="D16" s="5" t="s">
        <v>46</v>
      </c>
      <c r="E16" s="8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 spans="1:33" ht="21.95" customHeight="1" x14ac:dyDescent="0.15">
      <c r="A17" s="15" t="s">
        <v>47</v>
      </c>
      <c r="B17" s="15" t="s">
        <v>48</v>
      </c>
      <c r="C17" s="5" t="s">
        <v>49</v>
      </c>
      <c r="D17" s="5">
        <v>100</v>
      </c>
      <c r="E17" s="8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ht="21.95" customHeight="1" x14ac:dyDescent="0.15">
      <c r="A18" s="15"/>
      <c r="B18" s="15"/>
      <c r="C18" s="5" t="s">
        <v>50</v>
      </c>
      <c r="D18" s="5">
        <v>100</v>
      </c>
      <c r="E18" s="8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ht="21.95" customHeight="1" x14ac:dyDescent="0.15">
      <c r="A19" s="15"/>
      <c r="B19" s="15"/>
      <c r="C19" s="5" t="s">
        <v>51</v>
      </c>
      <c r="D19" s="5">
        <v>50</v>
      </c>
      <c r="E19" s="8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ht="21.95" customHeight="1" x14ac:dyDescent="0.15">
      <c r="A20" s="15"/>
      <c r="B20" s="15" t="s">
        <v>52</v>
      </c>
      <c r="C20" s="5" t="s">
        <v>53</v>
      </c>
      <c r="D20" s="5">
        <v>30</v>
      </c>
      <c r="E20" s="8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ht="21.95" customHeight="1" x14ac:dyDescent="0.15">
      <c r="A21" s="15"/>
      <c r="B21" s="15"/>
      <c r="C21" s="5" t="s">
        <v>54</v>
      </c>
      <c r="D21" s="5">
        <v>30</v>
      </c>
      <c r="E21" s="8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ht="21.95" customHeight="1" x14ac:dyDescent="0.15">
      <c r="A22" s="15"/>
      <c r="B22" s="17"/>
      <c r="C22" s="5" t="s">
        <v>55</v>
      </c>
      <c r="D22" s="5">
        <v>20</v>
      </c>
      <c r="E22" s="8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 spans="1:33" ht="21.95" customHeight="1" x14ac:dyDescent="0.15">
      <c r="A23" s="15" t="s">
        <v>56</v>
      </c>
      <c r="B23" s="15"/>
      <c r="C23" s="5" t="s">
        <v>57</v>
      </c>
      <c r="D23" s="5" t="s">
        <v>58</v>
      </c>
      <c r="E23" s="8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ht="21.95" customHeight="1" x14ac:dyDescent="0.15">
      <c r="A24" s="15"/>
      <c r="B24" s="15"/>
      <c r="C24" s="5" t="s">
        <v>59</v>
      </c>
      <c r="D24" s="5">
        <v>-200</v>
      </c>
      <c r="E24" s="8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</row>
    <row r="25" spans="1:33" ht="21.95" customHeight="1" x14ac:dyDescent="0.15">
      <c r="A25" s="15"/>
      <c r="B25" s="15"/>
      <c r="C25" s="5" t="s">
        <v>60</v>
      </c>
      <c r="D25" s="5">
        <v>-100</v>
      </c>
      <c r="E25" s="8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</row>
    <row r="26" spans="1:33" ht="21.95" customHeight="1" x14ac:dyDescent="0.15">
      <c r="A26" s="15"/>
      <c r="B26" s="15"/>
      <c r="C26" s="5" t="s">
        <v>61</v>
      </c>
      <c r="D26" s="5">
        <v>-100</v>
      </c>
      <c r="E26" s="8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</row>
    <row r="27" spans="1:33" ht="21.95" customHeight="1" x14ac:dyDescent="0.15">
      <c r="A27" s="17"/>
      <c r="B27" s="17"/>
      <c r="C27" s="6" t="s">
        <v>62</v>
      </c>
      <c r="D27" s="6" t="s">
        <v>63</v>
      </c>
      <c r="E27" s="8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33" ht="21.95" customHeight="1" x14ac:dyDescent="0.15">
      <c r="A28" s="14" t="s">
        <v>64</v>
      </c>
      <c r="B28" s="14"/>
      <c r="C28" s="14"/>
      <c r="D28" s="14"/>
      <c r="E28" s="9"/>
      <c r="F28" s="4">
        <f>SUM(F3:F27)</f>
        <v>1080</v>
      </c>
      <c r="G28" s="4"/>
      <c r="H28" s="4">
        <f t="shared" ref="H28:AF28" si="0">SUM(H3:H27)</f>
        <v>0</v>
      </c>
      <c r="I28" s="4"/>
      <c r="J28" s="4">
        <f t="shared" si="0"/>
        <v>0</v>
      </c>
      <c r="K28" s="4"/>
      <c r="L28" s="4">
        <f t="shared" si="0"/>
        <v>0</v>
      </c>
      <c r="M28" s="4"/>
      <c r="N28" s="4">
        <f t="shared" si="0"/>
        <v>0</v>
      </c>
      <c r="O28" s="4"/>
      <c r="P28" s="4">
        <f t="shared" si="0"/>
        <v>0</v>
      </c>
      <c r="Q28" s="4"/>
      <c r="R28" s="4">
        <f t="shared" si="0"/>
        <v>0</v>
      </c>
      <c r="S28" s="4"/>
      <c r="T28" s="4">
        <f t="shared" si="0"/>
        <v>0</v>
      </c>
      <c r="U28" s="4"/>
      <c r="V28" s="4">
        <f t="shared" si="0"/>
        <v>0</v>
      </c>
      <c r="W28" s="4"/>
      <c r="X28" s="4">
        <f t="shared" si="0"/>
        <v>0</v>
      </c>
      <c r="Y28" s="4"/>
      <c r="Z28" s="4">
        <f t="shared" si="0"/>
        <v>0</v>
      </c>
      <c r="AA28" s="4"/>
      <c r="AB28" s="4">
        <f t="shared" si="0"/>
        <v>0</v>
      </c>
      <c r="AC28" s="4"/>
      <c r="AD28" s="4">
        <f t="shared" si="0"/>
        <v>0</v>
      </c>
      <c r="AE28" s="4"/>
      <c r="AF28" s="4">
        <f t="shared" si="0"/>
        <v>0</v>
      </c>
    </row>
    <row r="29" spans="1:33" ht="21.95" customHeight="1" x14ac:dyDescent="0.15"/>
  </sheetData>
  <mergeCells count="28">
    <mergeCell ref="A1:D1"/>
    <mergeCell ref="F1:AF1"/>
    <mergeCell ref="B2:C2"/>
    <mergeCell ref="A28:D28"/>
    <mergeCell ref="A3:A11"/>
    <mergeCell ref="A12:A16"/>
    <mergeCell ref="A17:A22"/>
    <mergeCell ref="B3:B8"/>
    <mergeCell ref="B9:B11"/>
    <mergeCell ref="B12:B14"/>
    <mergeCell ref="B15:B16"/>
    <mergeCell ref="B17:B19"/>
    <mergeCell ref="B20:B22"/>
    <mergeCell ref="A23:B27"/>
    <mergeCell ref="E2:F2"/>
    <mergeCell ref="G2:H2"/>
    <mergeCell ref="I2:J2"/>
    <mergeCell ref="K2:L2"/>
    <mergeCell ref="M2:N2"/>
    <mergeCell ref="O2:P2"/>
    <mergeCell ref="Q2:R2"/>
    <mergeCell ref="AC2:AD2"/>
    <mergeCell ref="AE2:AF2"/>
    <mergeCell ref="S2:T2"/>
    <mergeCell ref="U2:V2"/>
    <mergeCell ref="W2:X2"/>
    <mergeCell ref="Y2:Z2"/>
    <mergeCell ref="AA2:AB2"/>
  </mergeCells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曹前明</dc:creator>
  <cp:lastModifiedBy>cqm</cp:lastModifiedBy>
  <dcterms:created xsi:type="dcterms:W3CDTF">2023-09-12T05:40:00Z</dcterms:created>
  <dcterms:modified xsi:type="dcterms:W3CDTF">2024-01-11T07:25:07Z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